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295"/>
  </bookViews>
  <sheets>
    <sheet name="Foglio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7" i="1" l="1"/>
  <c r="B51" i="1"/>
  <c r="B67" i="1"/>
  <c r="B82" i="1"/>
  <c r="B120" i="1"/>
  <c r="B181" i="1" l="1"/>
  <c r="D181" i="1" s="1"/>
</calcChain>
</file>

<file path=xl/sharedStrings.xml><?xml version="1.0" encoding="utf-8"?>
<sst xmlns="http://schemas.openxmlformats.org/spreadsheetml/2006/main" count="181" uniqueCount="181">
  <si>
    <t>ARMOCIDA AMALIA</t>
  </si>
  <si>
    <t>BENINI ALBERTA</t>
  </si>
  <si>
    <t>BERNARDI FRANCA</t>
  </si>
  <si>
    <t>BERTE' ENRICO</t>
  </si>
  <si>
    <t>BETTA MARTA</t>
  </si>
  <si>
    <t>BINI MARIA ISABELLA</t>
  </si>
  <si>
    <t>BOLOGNANI BRUNO</t>
  </si>
  <si>
    <t>BORTOT MARCO</t>
  </si>
  <si>
    <t>CHESANI FABIO</t>
  </si>
  <si>
    <t>CHIUMEO FRANCESCO</t>
  </si>
  <si>
    <t>CLERICI MARCO</t>
  </si>
  <si>
    <t>CHIUSOLE MAURIZIA</t>
  </si>
  <si>
    <t>COLORIO PAOLO</t>
  </si>
  <si>
    <t>COSTANTINI MONICA</t>
  </si>
  <si>
    <t>COVI MAURO</t>
  </si>
  <si>
    <t>COZZIO SUSANNA</t>
  </si>
  <si>
    <t>DAINESE ANTONIO</t>
  </si>
  <si>
    <t>FACCHINELLI VITTORIA</t>
  </si>
  <si>
    <t>FACHINAT GERMANO</t>
  </si>
  <si>
    <t>FERRARI GIACOMO</t>
  </si>
  <si>
    <t>FRUET ANTONELLA</t>
  </si>
  <si>
    <t>GENNARO RENZO</t>
  </si>
  <si>
    <t>GHENSI PAOLO</t>
  </si>
  <si>
    <t>GHEZZI MONICA</t>
  </si>
  <si>
    <t>GIUNGATO MARIA MADDALENA</t>
  </si>
  <si>
    <t>CAVAGNOLI GUIDO</t>
  </si>
  <si>
    <t>LENTI NICOLA</t>
  </si>
  <si>
    <t>LOMBARDI ALESSANDRA</t>
  </si>
  <si>
    <t>MAGGIONI ALESSANDRA</t>
  </si>
  <si>
    <t>MALAVENDA PAOLO</t>
  </si>
  <si>
    <t>MANTESSO ULRICO</t>
  </si>
  <si>
    <t>MARIN MAURO</t>
  </si>
  <si>
    <t>MARZANO AMELIA</t>
  </si>
  <si>
    <t>MARZINI STEFANO</t>
  </si>
  <si>
    <t>MATTUZZI ANNALISA</t>
  </si>
  <si>
    <t>MAZZOLA FRANCO</t>
  </si>
  <si>
    <t>MOSER CHIARA</t>
  </si>
  <si>
    <t>MUSSI IVAN</t>
  </si>
  <si>
    <t>ODORIZZI ROSANNA</t>
  </si>
  <si>
    <t>OLIVIERI MICHELE</t>
  </si>
  <si>
    <t>ORSO MIRIAM</t>
  </si>
  <si>
    <t>PAOLI NICOLA</t>
  </si>
  <si>
    <t>PARISI GIUSEPPE</t>
  </si>
  <si>
    <t>PASOLLI LUCA</t>
  </si>
  <si>
    <t>PASTI VERONICA</t>
  </si>
  <si>
    <t>PELLEGRINI LEOPOLDO</t>
  </si>
  <si>
    <t>PERLOT MARIA PIA</t>
  </si>
  <si>
    <t>PREVEDELLO CLAUDIA</t>
  </si>
  <si>
    <t>RIGO MAURIZIO</t>
  </si>
  <si>
    <t>ROBUSTI LUIGINA</t>
  </si>
  <si>
    <t>ROMANELLI MARIO</t>
  </si>
  <si>
    <t>ROMANELLI RICCARDO</t>
  </si>
  <si>
    <t>SARTORI NORMA</t>
  </si>
  <si>
    <t>SCARTEZZINI ELISABETTA</t>
  </si>
  <si>
    <t>SEVERINO PIETRO</t>
  </si>
  <si>
    <t>SPADARO SALVATORE</t>
  </si>
  <si>
    <t>SPAGNOLLI FULVIO</t>
  </si>
  <si>
    <t>TALLER MARIA CRISTINA</t>
  </si>
  <si>
    <t>VALCANOVER ADELINA</t>
  </si>
  <si>
    <t>VALCANOVER FABRIZIO</t>
  </si>
  <si>
    <t>VERGARA RAFFAELE</t>
  </si>
  <si>
    <t>VILLOTTI GRAZIANO</t>
  </si>
  <si>
    <t>VIRDIA MAURIZIO</t>
  </si>
  <si>
    <t>WIDMANN GIOVANNI</t>
  </si>
  <si>
    <t>WIESNIEWSKA EWA ANNA</t>
  </si>
  <si>
    <t>ZANELLA STEFANO</t>
  </si>
  <si>
    <t>VALLI ALBERTO</t>
  </si>
  <si>
    <t>SCUOLA DI FORMAZIONE DI MEDICINA GENERALE</t>
  </si>
  <si>
    <t>BERGAMO NARCISO</t>
  </si>
  <si>
    <t>CACIAGLI PATRIZIO</t>
  </si>
  <si>
    <t>CAINELLI LUCIA</t>
  </si>
  <si>
    <t>CARRARO WALTER</t>
  </si>
  <si>
    <t>CEMBRANI FABIO</t>
  </si>
  <si>
    <t>CIAPELLI GIOVANNI</t>
  </si>
  <si>
    <t>DUSI GIULIA</t>
  </si>
  <si>
    <t>FALCINELLI PAOLO</t>
  </si>
  <si>
    <t>FILIPPI LORENA</t>
  </si>
  <si>
    <t>GIACOBBO FRANCO</t>
  </si>
  <si>
    <t>GOBBER GINO</t>
  </si>
  <si>
    <t>LUGARA' ANTONIO</t>
  </si>
  <si>
    <t>MARIOTTI GIULIANO</t>
  </si>
  <si>
    <t>MORANDI MONICA</t>
  </si>
  <si>
    <t>MOSER MICHELE</t>
  </si>
  <si>
    <t>NARDELLI ROMANO</t>
  </si>
  <si>
    <t>POSTAL &amp; ASSOCIATI</t>
  </si>
  <si>
    <t>SANMARCO GIOVANNI</t>
  </si>
  <si>
    <t>SCOTTON MAURIZIO</t>
  </si>
  <si>
    <t>SICHER MARIACRISTINA</t>
  </si>
  <si>
    <t>STUDIO LEGALE ASS.TO DE BERTOLINI</t>
  </si>
  <si>
    <t>ZAPPACOSTA GIUSTINO GIORGIO</t>
  </si>
  <si>
    <t>ZORZI CLAUDIO</t>
  </si>
  <si>
    <t>ZENI BRUNA</t>
  </si>
  <si>
    <t>BONINCONTRO EDUINO</t>
  </si>
  <si>
    <t>IOPPI MARCO</t>
  </si>
  <si>
    <t>VISINTAINER STEFANO</t>
  </si>
  <si>
    <t>ABATI CARLO</t>
  </si>
  <si>
    <t>BONMASSARI ROBERTO</t>
  </si>
  <si>
    <t>BONVINI STEFANO</t>
  </si>
  <si>
    <t>BORTOLOTTI ROBERTO</t>
  </si>
  <si>
    <t>BRUNORI GIULIANO</t>
  </si>
  <si>
    <t>CATANZARITI DOMENICO</t>
  </si>
  <si>
    <t>CATTANI PIERGIORGIO</t>
  </si>
  <si>
    <t>CAVICCHI IVAN</t>
  </si>
  <si>
    <t>D'ANTONIO PAOLA</t>
  </si>
  <si>
    <t>DE PRETIS GIOVANNI</t>
  </si>
  <si>
    <t>DEL GRECO MAURIZIO</t>
  </si>
  <si>
    <t>FALANGA ANTONIO LEONARDO</t>
  </si>
  <si>
    <t>FRANCESCHINI LUCA</t>
  </si>
  <si>
    <t>GIRARDELLO RENZO</t>
  </si>
  <si>
    <t>INCHIOSTRO SANDRO</t>
  </si>
  <si>
    <t>LARCHER MAURO</t>
  </si>
  <si>
    <t>MANA ORNELLA</t>
  </si>
  <si>
    <t>MARCOLINI DOMENICO</t>
  </si>
  <si>
    <t>MEGGIO ALBERTO</t>
  </si>
  <si>
    <t>MUSARACA GERARDO</t>
  </si>
  <si>
    <t>PAOLAZZI GIUSEPPE</t>
  </si>
  <si>
    <t>PATERNOSTER CLAUDIO</t>
  </si>
  <si>
    <t>PELLEGRINI LUIGINO</t>
  </si>
  <si>
    <t>PENASA SIMONE</t>
  </si>
  <si>
    <t>RUBINO GIOVANNI</t>
  </si>
  <si>
    <t>SARTORI MAURIZIO</t>
  </si>
  <si>
    <t>SCARDIGLI ANDREA</t>
  </si>
  <si>
    <t>SCHINELLA MICHELE</t>
  </si>
  <si>
    <t>TONINI VILMA</t>
  </si>
  <si>
    <t>AGAWARL NIVEDITA</t>
  </si>
  <si>
    <t>AGUGIARO FLORA</t>
  </si>
  <si>
    <t>AVANCINI IVO</t>
  </si>
  <si>
    <t>BARBARESCHI MATTIA</t>
  </si>
  <si>
    <t>BASTIANETTO RICCARDO</t>
  </si>
  <si>
    <t>BAUER PAOLO</t>
  </si>
  <si>
    <t>BCL PARNERS STUDIO ASSOCIATO</t>
  </si>
  <si>
    <t>BERLOFFA GIULIA</t>
  </si>
  <si>
    <t>BONENTI MONICA</t>
  </si>
  <si>
    <t>BONZANINI MARIELLA</t>
  </si>
  <si>
    <t>CALIARI MICHELE</t>
  </si>
  <si>
    <t>CALIGIURI MASSIMO</t>
  </si>
  <si>
    <t>CAMPOCHIARO ALFONSO</t>
  </si>
  <si>
    <t>CARLIN ANTONELLA</t>
  </si>
  <si>
    <t>CASAGRANE MASSIMO</t>
  </si>
  <si>
    <t>CAVATORIA FRANCESCO PAOLO</t>
  </si>
  <si>
    <t>CITRONI NADIA</t>
  </si>
  <si>
    <t>COGNOLA MAURIZIO</t>
  </si>
  <si>
    <t>DELUCCA FRANCESCA</t>
  </si>
  <si>
    <t>DI GREGORIO LUANA</t>
  </si>
  <si>
    <t>FATTOR MOIRA</t>
  </si>
  <si>
    <t>FORESTI FRANCO</t>
  </si>
  <si>
    <t>FORNO SILVANA</t>
  </si>
  <si>
    <t>FRANCHINI SILVIA</t>
  </si>
  <si>
    <t>GALVAGNI LUCIA</t>
  </si>
  <si>
    <t>GENTILI ANNA</t>
  </si>
  <si>
    <t>GENTILINI MARIA ADALGISA</t>
  </si>
  <si>
    <t>GIRARDELLI CARLO RENE'</t>
  </si>
  <si>
    <t>GIUS ELISABETTA</t>
  </si>
  <si>
    <t>GOTTARDI GIUSEPPE</t>
  </si>
  <si>
    <t>LA TORRE ANTONIO</t>
  </si>
  <si>
    <t>LOMBARDO CARLA</t>
  </si>
  <si>
    <t>MALALAN FABIO</t>
  </si>
  <si>
    <t>MANCUSO MAURIZIO</t>
  </si>
  <si>
    <t>MARANI MONICA</t>
  </si>
  <si>
    <t>MARCHI GUISEPPE</t>
  </si>
  <si>
    <t>MOSER LUISA</t>
  </si>
  <si>
    <t>NOLLO GIANDOMENICO</t>
  </si>
  <si>
    <t>ORSI LUCIANO</t>
  </si>
  <si>
    <t>PECCATORI SUSANNA</t>
  </si>
  <si>
    <t>PELLEGRINI MARCO</t>
  </si>
  <si>
    <t>PICCOLIORI GIULIANO</t>
  </si>
  <si>
    <t>PIFFER SILVANO</t>
  </si>
  <si>
    <t>POLIZZI LEONARDO</t>
  </si>
  <si>
    <t>ROSSATO GIANLUCA</t>
  </si>
  <si>
    <t>SCALFATI MARIELLA</t>
  </si>
  <si>
    <t>SCIORTINO SALVATORE</t>
  </si>
  <si>
    <t>SCRIMITORE CARMINE</t>
  </si>
  <si>
    <t>SELMI SIVANA</t>
  </si>
  <si>
    <t>TASIN LAURA</t>
  </si>
  <si>
    <t>TIEPPO CHIARA</t>
  </si>
  <si>
    <t>TORRI EMANUELE</t>
  </si>
  <si>
    <t>TRENTINI ELISA</t>
  </si>
  <si>
    <t>ZAMPICCOLO ETTORE</t>
  </si>
  <si>
    <t>COMPENSI EROGATI NEL 2018</t>
  </si>
  <si>
    <t>BENGIOLINI PAOLO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</si>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</sst>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 val="singleAccounting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43" fontId="0" fillId="0" borderId="0" xfId="1" applyFont="1" applyAlignment="1">
      <alignment horizontal="center"/>
    </xf>
    <xf numFmtId="0" fontId="2" fillId="0" borderId="1" xfId="0" applyFont="1" applyBorder="1"/>
    <xf numFmtId="43" fontId="2" fillId="0" borderId="1" xfId="1" applyFont="1" applyBorder="1" applyAlignment="1">
      <alignment horizontal="center" wrapText="1"/>
    </xf>
    <xf numFmtId="0" fontId="0" fillId="0" borderId="1" xfId="0" applyBorder="1"/>
    <xf numFmtId="43" fontId="0" fillId="0" borderId="1" xfId="1" applyFont="1" applyBorder="1" applyAlignment="1">
      <alignment horizontal="center"/>
    </xf>
    <xf numFmtId="43" fontId="3" fillId="0" borderId="1" xfId="1" applyFont="1" applyBorder="1" applyAlignment="1">
      <alignment horizontal="center"/>
    </xf>
    <xf numFmtId="43" fontId="3" fillId="0" borderId="0" xfId="0" applyNumberFormat="1" applyFo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1"/>
  <sheetViews>
    <sheetView tabSelected="1" workbookViewId="0">
      <selection activeCell="C2" sqref="C1:C1048576"/>
    </sheetView>
  </sheetViews>
  <sheetFormatPr defaultRowHeight="15" x14ac:dyDescent="0.25"/>
  <cols>
    <col min="1" max="1" width="34.140625" bestFit="1" customWidth="1"/>
    <col min="2" max="2" width="11.5703125" style="1" bestFit="1" customWidth="1"/>
    <col min="3" max="3" width="10.5703125" style="1" bestFit="1" customWidth="1"/>
    <col min="4" max="4" width="11.5703125" bestFit="1" customWidth="1"/>
  </cols>
  <sheetData>
    <row r="1" spans="1:3" x14ac:dyDescent="0.25">
      <c r="A1" s="8" t="s">
        <v>178</v>
      </c>
      <c r="B1" s="9"/>
      <c r="C1" s="10"/>
    </row>
    <row r="2" spans="1:3" ht="75" x14ac:dyDescent="0.25">
      <c r="A2" s="2"/>
      <c r="B2" s="3" t="s">
        <v>67</v>
      </c>
      <c r="C2" s="3"/>
    </row>
    <row r="3" spans="1:3" x14ac:dyDescent="0.25">
      <c r="A3" s="4" t="s">
        <v>95</v>
      </c>
      <c r="B3" s="5">
        <v>105</v>
      </c>
      <c r="C3" s="5"/>
    </row>
    <row r="4" spans="1:3" x14ac:dyDescent="0.25">
      <c r="A4" s="4" t="s">
        <v>124</v>
      </c>
      <c r="B4" s="5">
        <v>240</v>
      </c>
      <c r="C4" s="5"/>
    </row>
    <row r="5" spans="1:3" x14ac:dyDescent="0.25">
      <c r="A5" s="4" t="s">
        <v>125</v>
      </c>
      <c r="B5" s="5">
        <v>210</v>
      </c>
      <c r="C5" s="5"/>
    </row>
    <row r="6" spans="1:3" x14ac:dyDescent="0.25">
      <c r="A6" s="4" t="s">
        <v>0</v>
      </c>
      <c r="B6" s="5">
        <v>2049</v>
      </c>
      <c r="C6" s="5"/>
    </row>
    <row r="7" spans="1:3" x14ac:dyDescent="0.25">
      <c r="A7" s="4" t="s">
        <v>126</v>
      </c>
      <c r="B7" s="5">
        <v>399</v>
      </c>
      <c r="C7" s="5"/>
    </row>
    <row r="8" spans="1:3" x14ac:dyDescent="0.25">
      <c r="A8" s="4" t="s">
        <v>127</v>
      </c>
      <c r="B8" s="5">
        <v>105</v>
      </c>
      <c r="C8" s="5"/>
    </row>
    <row r="9" spans="1:3" x14ac:dyDescent="0.25">
      <c r="A9" s="4" t="s">
        <v>128</v>
      </c>
      <c r="B9" s="5">
        <v>240</v>
      </c>
      <c r="C9" s="5"/>
    </row>
    <row r="10" spans="1:3" x14ac:dyDescent="0.25">
      <c r="A10" s="4" t="s">
        <v>129</v>
      </c>
      <c r="B10" s="5">
        <v>105</v>
      </c>
      <c r="C10" s="5"/>
    </row>
    <row r="11" spans="1:3" x14ac:dyDescent="0.25">
      <c r="A11" s="4" t="s">
        <v>130</v>
      </c>
      <c r="B11" s="5">
        <v>0</v>
      </c>
      <c r="C11" s="5"/>
    </row>
    <row r="12" spans="1:3" x14ac:dyDescent="0.25">
      <c r="A12" s="4" t="s">
        <v>179</v>
      </c>
      <c r="B12" s="5" t="s">
        <v>180</v>
      </c>
      <c r="C12" s="5"/>
    </row>
    <row r="13" spans="1:3" x14ac:dyDescent="0.25">
      <c r="A13" s="4" t="s">
        <v>1</v>
      </c>
      <c r="B13" s="5">
        <v>937.5</v>
      </c>
      <c r="C13" s="5"/>
    </row>
    <row r="14" spans="1:3" x14ac:dyDescent="0.25">
      <c r="A14" s="4" t="s">
        <v>68</v>
      </c>
      <c r="B14" s="5">
        <v>750</v>
      </c>
      <c r="C14" s="5"/>
    </row>
    <row r="15" spans="1:3" x14ac:dyDescent="0.25">
      <c r="A15" s="4" t="s">
        <v>131</v>
      </c>
      <c r="B15" s="5">
        <v>1196.5</v>
      </c>
      <c r="C15" s="5"/>
    </row>
    <row r="16" spans="1:3" x14ac:dyDescent="0.25">
      <c r="A16" s="4" t="s">
        <v>2</v>
      </c>
      <c r="B16" s="5">
        <v>1375</v>
      </c>
      <c r="C16" s="5"/>
    </row>
    <row r="17" spans="1:3" x14ac:dyDescent="0.25">
      <c r="A17" s="4" t="s">
        <v>3</v>
      </c>
      <c r="B17" s="5">
        <v>3832.6</v>
      </c>
      <c r="C17" s="5"/>
    </row>
    <row r="18" spans="1:3" x14ac:dyDescent="0.25">
      <c r="A18" s="4" t="s">
        <v>4</v>
      </c>
      <c r="B18" s="5">
        <v>1015</v>
      </c>
      <c r="C18" s="5"/>
    </row>
    <row r="19" spans="1:3" x14ac:dyDescent="0.25">
      <c r="A19" s="4" t="s">
        <v>5</v>
      </c>
      <c r="B19" s="5">
        <v>1000</v>
      </c>
      <c r="C19" s="5"/>
    </row>
    <row r="20" spans="1:3" x14ac:dyDescent="0.25">
      <c r="A20" s="4" t="s">
        <v>6</v>
      </c>
      <c r="B20" s="5">
        <v>375</v>
      </c>
      <c r="C20" s="5"/>
    </row>
    <row r="21" spans="1:3" x14ac:dyDescent="0.25">
      <c r="A21" s="4" t="s">
        <v>132</v>
      </c>
      <c r="B21" s="5">
        <v>253</v>
      </c>
      <c r="C21" s="5"/>
    </row>
    <row r="22" spans="1:3" x14ac:dyDescent="0.25">
      <c r="A22" s="4" t="s">
        <v>92</v>
      </c>
      <c r="B22" s="5">
        <v>500</v>
      </c>
      <c r="C22" s="5"/>
    </row>
    <row r="23" spans="1:3" x14ac:dyDescent="0.25">
      <c r="A23" s="4" t="s">
        <v>96</v>
      </c>
      <c r="B23" s="5">
        <v>269</v>
      </c>
      <c r="C23" s="5"/>
    </row>
    <row r="24" spans="1:3" x14ac:dyDescent="0.25">
      <c r="A24" s="4" t="s">
        <v>97</v>
      </c>
      <c r="B24" s="5">
        <v>420</v>
      </c>
      <c r="C24" s="5"/>
    </row>
    <row r="25" spans="1:3" x14ac:dyDescent="0.25">
      <c r="A25" s="4" t="s">
        <v>133</v>
      </c>
      <c r="B25" s="5">
        <v>105</v>
      </c>
      <c r="C25" s="5"/>
    </row>
    <row r="26" spans="1:3" x14ac:dyDescent="0.25">
      <c r="A26" s="4" t="s">
        <v>98</v>
      </c>
      <c r="B26" s="5">
        <v>70</v>
      </c>
      <c r="C26" s="5"/>
    </row>
    <row r="27" spans="1:3" x14ac:dyDescent="0.25">
      <c r="A27" s="4" t="s">
        <v>7</v>
      </c>
      <c r="B27" s="5">
        <f>3190.68-C27</f>
        <v>3190.68</v>
      </c>
      <c r="C27" s="5"/>
    </row>
    <row r="28" spans="1:3" x14ac:dyDescent="0.25">
      <c r="A28" s="4" t="s">
        <v>99</v>
      </c>
      <c r="B28" s="5">
        <v>660</v>
      </c>
      <c r="C28" s="5"/>
    </row>
    <row r="29" spans="1:3" x14ac:dyDescent="0.25">
      <c r="A29" s="4" t="s">
        <v>69</v>
      </c>
      <c r="B29" s="5">
        <v>240</v>
      </c>
      <c r="C29" s="5"/>
    </row>
    <row r="30" spans="1:3" x14ac:dyDescent="0.25">
      <c r="A30" s="4" t="s">
        <v>70</v>
      </c>
      <c r="B30" s="5">
        <v>420</v>
      </c>
      <c r="C30" s="5"/>
    </row>
    <row r="31" spans="1:3" x14ac:dyDescent="0.25">
      <c r="A31" s="4" t="s">
        <v>134</v>
      </c>
      <c r="B31" s="5">
        <v>0</v>
      </c>
      <c r="C31" s="5"/>
    </row>
    <row r="32" spans="1:3" x14ac:dyDescent="0.25">
      <c r="A32" s="4" t="s">
        <v>135</v>
      </c>
      <c r="B32" s="5"/>
      <c r="C32" s="5"/>
    </row>
    <row r="33" spans="1:3" x14ac:dyDescent="0.25">
      <c r="A33" s="4" t="s">
        <v>136</v>
      </c>
      <c r="B33" s="5">
        <v>1031.5</v>
      </c>
      <c r="C33" s="5"/>
    </row>
    <row r="34" spans="1:3" x14ac:dyDescent="0.25">
      <c r="A34" s="4" t="s">
        <v>137</v>
      </c>
      <c r="B34" s="5">
        <v>0</v>
      </c>
      <c r="C34" s="5"/>
    </row>
    <row r="35" spans="1:3" x14ac:dyDescent="0.25">
      <c r="A35" s="4" t="s">
        <v>71</v>
      </c>
      <c r="B35" s="5">
        <v>210</v>
      </c>
      <c r="C35" s="5"/>
    </row>
    <row r="36" spans="1:3" x14ac:dyDescent="0.25">
      <c r="A36" s="4" t="s">
        <v>138</v>
      </c>
      <c r="B36" s="5">
        <v>0</v>
      </c>
      <c r="C36" s="5"/>
    </row>
    <row r="37" spans="1:3" x14ac:dyDescent="0.25">
      <c r="A37" s="4" t="s">
        <v>100</v>
      </c>
      <c r="B37" s="5">
        <v>720</v>
      </c>
      <c r="C37" s="5"/>
    </row>
    <row r="38" spans="1:3" x14ac:dyDescent="0.25">
      <c r="A38" s="4" t="s">
        <v>101</v>
      </c>
      <c r="B38" s="5">
        <v>70</v>
      </c>
      <c r="C38" s="5"/>
    </row>
    <row r="39" spans="1:3" x14ac:dyDescent="0.25">
      <c r="A39" s="4" t="s">
        <v>25</v>
      </c>
      <c r="B39" s="5"/>
      <c r="C39" s="5"/>
    </row>
    <row r="40" spans="1:3" x14ac:dyDescent="0.25">
      <c r="A40" s="4" t="s">
        <v>139</v>
      </c>
      <c r="B40" s="5">
        <v>70</v>
      </c>
      <c r="C40" s="5"/>
    </row>
    <row r="41" spans="1:3" x14ac:dyDescent="0.25">
      <c r="A41" s="4" t="s">
        <v>102</v>
      </c>
      <c r="B41" s="5"/>
      <c r="C41" s="5"/>
    </row>
    <row r="42" spans="1:3" x14ac:dyDescent="0.25">
      <c r="A42" s="4" t="s">
        <v>72</v>
      </c>
      <c r="B42" s="5">
        <v>630</v>
      </c>
      <c r="C42" s="5"/>
    </row>
    <row r="43" spans="1:3" x14ac:dyDescent="0.25">
      <c r="A43" s="4" t="s">
        <v>8</v>
      </c>
      <c r="B43" s="5">
        <v>2914</v>
      </c>
      <c r="C43" s="5"/>
    </row>
    <row r="44" spans="1:3" x14ac:dyDescent="0.25">
      <c r="A44" s="4" t="s">
        <v>9</v>
      </c>
      <c r="B44" s="5">
        <v>15248.04</v>
      </c>
      <c r="C44" s="5"/>
    </row>
    <row r="45" spans="1:3" x14ac:dyDescent="0.25">
      <c r="A45" s="4" t="s">
        <v>11</v>
      </c>
      <c r="B45" s="5">
        <v>240</v>
      </c>
      <c r="C45" s="5"/>
    </row>
    <row r="46" spans="1:3" x14ac:dyDescent="0.25">
      <c r="A46" s="4" t="s">
        <v>73</v>
      </c>
      <c r="B46" s="5">
        <v>420</v>
      </c>
      <c r="C46" s="5"/>
    </row>
    <row r="47" spans="1:3" x14ac:dyDescent="0.25">
      <c r="A47" s="4" t="s">
        <v>140</v>
      </c>
      <c r="B47" s="5">
        <v>1120</v>
      </c>
      <c r="C47" s="5"/>
    </row>
    <row r="48" spans="1:3" x14ac:dyDescent="0.25">
      <c r="A48" s="4" t="s">
        <v>10</v>
      </c>
      <c r="B48" s="5">
        <v>225</v>
      </c>
      <c r="C48" s="5"/>
    </row>
    <row r="49" spans="1:3" x14ac:dyDescent="0.25">
      <c r="A49" s="4" t="s">
        <v>141</v>
      </c>
      <c r="B49" s="5">
        <v>0</v>
      </c>
      <c r="C49" s="5"/>
    </row>
    <row r="50" spans="1:3" x14ac:dyDescent="0.25">
      <c r="A50" s="4" t="s">
        <v>12</v>
      </c>
      <c r="B50" s="5">
        <v>751.5</v>
      </c>
      <c r="C50" s="5"/>
    </row>
    <row r="51" spans="1:3" x14ac:dyDescent="0.25">
      <c r="A51" s="4" t="s">
        <v>13</v>
      </c>
      <c r="B51" s="5">
        <f>13978.43-C51</f>
        <v>13978.43</v>
      </c>
      <c r="C51" s="5"/>
    </row>
    <row r="52" spans="1:3" x14ac:dyDescent="0.25">
      <c r="A52" s="4" t="s">
        <v>14</v>
      </c>
      <c r="B52" s="5">
        <v>250</v>
      </c>
      <c r="C52" s="5"/>
    </row>
    <row r="53" spans="1:3" x14ac:dyDescent="0.25">
      <c r="A53" s="4" t="s">
        <v>15</v>
      </c>
      <c r="B53" s="5">
        <v>210</v>
      </c>
      <c r="C53" s="5"/>
    </row>
    <row r="54" spans="1:3" x14ac:dyDescent="0.25">
      <c r="A54" s="4" t="s">
        <v>103</v>
      </c>
      <c r="B54" s="5">
        <v>239</v>
      </c>
      <c r="C54" s="5"/>
    </row>
    <row r="55" spans="1:3" x14ac:dyDescent="0.25">
      <c r="A55" s="4" t="s">
        <v>16</v>
      </c>
      <c r="B55" s="5">
        <v>1814.44</v>
      </c>
      <c r="C55" s="5"/>
    </row>
    <row r="56" spans="1:3" x14ac:dyDescent="0.25">
      <c r="A56" s="4" t="s">
        <v>104</v>
      </c>
      <c r="B56" s="5">
        <v>415</v>
      </c>
      <c r="C56" s="5"/>
    </row>
    <row r="57" spans="1:3" x14ac:dyDescent="0.25">
      <c r="A57" s="4" t="s">
        <v>105</v>
      </c>
      <c r="B57" s="5">
        <v>420</v>
      </c>
      <c r="C57" s="5"/>
    </row>
    <row r="58" spans="1:3" x14ac:dyDescent="0.25">
      <c r="A58" s="4" t="s">
        <v>142</v>
      </c>
      <c r="B58" s="5">
        <v>1001.5</v>
      </c>
      <c r="C58" s="5"/>
    </row>
    <row r="59" spans="1:3" x14ac:dyDescent="0.25">
      <c r="A59" s="4" t="s">
        <v>143</v>
      </c>
      <c r="B59" s="5">
        <v>210</v>
      </c>
      <c r="C59" s="5"/>
    </row>
    <row r="60" spans="1:3" x14ac:dyDescent="0.25">
      <c r="A60" s="4" t="s">
        <v>74</v>
      </c>
      <c r="B60" s="5">
        <v>310</v>
      </c>
      <c r="C60" s="5"/>
    </row>
    <row r="61" spans="1:3" x14ac:dyDescent="0.25">
      <c r="A61" s="4" t="s">
        <v>17</v>
      </c>
      <c r="B61" s="5">
        <v>1439</v>
      </c>
      <c r="C61" s="5"/>
    </row>
    <row r="62" spans="1:3" x14ac:dyDescent="0.25">
      <c r="A62" s="4" t="s">
        <v>18</v>
      </c>
      <c r="B62" s="5">
        <v>937.5</v>
      </c>
      <c r="C62" s="5"/>
    </row>
    <row r="63" spans="1:3" x14ac:dyDescent="0.25">
      <c r="A63" s="4" t="s">
        <v>106</v>
      </c>
      <c r="B63" s="5">
        <v>1375</v>
      </c>
      <c r="C63" s="5"/>
    </row>
    <row r="64" spans="1:3" x14ac:dyDescent="0.25">
      <c r="A64" s="4" t="s">
        <v>75</v>
      </c>
      <c r="B64" s="5">
        <v>1000</v>
      </c>
      <c r="C64" s="5"/>
    </row>
    <row r="65" spans="1:3" x14ac:dyDescent="0.25">
      <c r="A65" s="4" t="s">
        <v>144</v>
      </c>
      <c r="B65" s="5">
        <v>1043.5</v>
      </c>
      <c r="C65" s="5"/>
    </row>
    <row r="66" spans="1:3" x14ac:dyDescent="0.25">
      <c r="A66" s="4" t="s">
        <v>19</v>
      </c>
      <c r="B66" s="5">
        <v>285</v>
      </c>
      <c r="C66" s="5"/>
    </row>
    <row r="67" spans="1:3" x14ac:dyDescent="0.25">
      <c r="A67" s="4" t="s">
        <v>76</v>
      </c>
      <c r="B67" s="5">
        <f>6725-C67</f>
        <v>6725</v>
      </c>
      <c r="C67" s="5"/>
    </row>
    <row r="68" spans="1:3" x14ac:dyDescent="0.25">
      <c r="A68" s="4" t="s">
        <v>145</v>
      </c>
      <c r="B68" s="5">
        <v>1281.5</v>
      </c>
      <c r="C68" s="5"/>
    </row>
    <row r="69" spans="1:3" x14ac:dyDescent="0.25">
      <c r="A69" s="4" t="s">
        <v>146</v>
      </c>
      <c r="B69" s="5">
        <v>250</v>
      </c>
      <c r="C69" s="5"/>
    </row>
    <row r="70" spans="1:3" x14ac:dyDescent="0.25">
      <c r="A70" s="4" t="s">
        <v>107</v>
      </c>
      <c r="B70" s="5">
        <v>0</v>
      </c>
      <c r="C70" s="5"/>
    </row>
    <row r="71" spans="1:3" x14ac:dyDescent="0.25">
      <c r="A71" s="4" t="s">
        <v>147</v>
      </c>
      <c r="B71" s="5">
        <v>210</v>
      </c>
      <c r="C71" s="5"/>
    </row>
    <row r="72" spans="1:3" x14ac:dyDescent="0.25">
      <c r="A72" s="4" t="s">
        <v>20</v>
      </c>
      <c r="B72" s="5">
        <v>453.04</v>
      </c>
      <c r="C72" s="5"/>
    </row>
    <row r="73" spans="1:3" x14ac:dyDescent="0.25">
      <c r="A73" s="4" t="s">
        <v>148</v>
      </c>
      <c r="B73" s="5">
        <v>200</v>
      </c>
      <c r="C73" s="5"/>
    </row>
    <row r="74" spans="1:3" x14ac:dyDescent="0.25">
      <c r="A74" s="4" t="s">
        <v>21</v>
      </c>
      <c r="B74" s="5">
        <v>285</v>
      </c>
      <c r="C74" s="5"/>
    </row>
    <row r="75" spans="1:3" x14ac:dyDescent="0.25">
      <c r="A75" s="4" t="s">
        <v>149</v>
      </c>
      <c r="B75" s="5">
        <v>246</v>
      </c>
      <c r="C75" s="5"/>
    </row>
    <row r="76" spans="1:3" x14ac:dyDescent="0.25">
      <c r="A76" s="4" t="s">
        <v>150</v>
      </c>
      <c r="B76" s="5">
        <v>91</v>
      </c>
      <c r="C76" s="5"/>
    </row>
    <row r="77" spans="1:3" x14ac:dyDescent="0.25">
      <c r="A77" s="4" t="s">
        <v>22</v>
      </c>
      <c r="B77" s="5">
        <v>0</v>
      </c>
      <c r="C77" s="5"/>
    </row>
    <row r="78" spans="1:3" x14ac:dyDescent="0.25">
      <c r="A78" s="4" t="s">
        <v>23</v>
      </c>
      <c r="B78" s="5">
        <v>475</v>
      </c>
      <c r="C78" s="5"/>
    </row>
    <row r="79" spans="1:3" x14ac:dyDescent="0.25">
      <c r="A79" s="4" t="s">
        <v>77</v>
      </c>
      <c r="B79" s="5">
        <v>500</v>
      </c>
      <c r="C79" s="5"/>
    </row>
    <row r="80" spans="1:3" x14ac:dyDescent="0.25">
      <c r="A80" s="4" t="s">
        <v>151</v>
      </c>
      <c r="B80" s="5">
        <v>245</v>
      </c>
      <c r="C80" s="5"/>
    </row>
    <row r="81" spans="1:3" x14ac:dyDescent="0.25">
      <c r="A81" s="4" t="s">
        <v>108</v>
      </c>
      <c r="B81" s="5">
        <v>560</v>
      </c>
      <c r="C81" s="5"/>
    </row>
    <row r="82" spans="1:3" x14ac:dyDescent="0.25">
      <c r="A82" s="4" t="s">
        <v>24</v>
      </c>
      <c r="B82" s="5">
        <f>11142.45-C82</f>
        <v>11142.45</v>
      </c>
      <c r="C82" s="5"/>
    </row>
    <row r="83" spans="1:3" x14ac:dyDescent="0.25">
      <c r="A83" s="4" t="s">
        <v>152</v>
      </c>
      <c r="B83" s="5">
        <v>105</v>
      </c>
      <c r="C83" s="5"/>
    </row>
    <row r="84" spans="1:3" x14ac:dyDescent="0.25">
      <c r="A84" s="4" t="s">
        <v>78</v>
      </c>
      <c r="B84" s="5">
        <v>287</v>
      </c>
      <c r="C84" s="5"/>
    </row>
    <row r="85" spans="1:3" x14ac:dyDescent="0.25">
      <c r="A85" s="4" t="s">
        <v>153</v>
      </c>
      <c r="B85" s="5">
        <v>225</v>
      </c>
      <c r="C85" s="5"/>
    </row>
    <row r="86" spans="1:3" x14ac:dyDescent="0.25">
      <c r="A86" s="4" t="s">
        <v>109</v>
      </c>
      <c r="B86" s="5">
        <v>420</v>
      </c>
      <c r="C86" s="5"/>
    </row>
    <row r="87" spans="1:3" x14ac:dyDescent="0.25">
      <c r="A87" s="4" t="s">
        <v>93</v>
      </c>
      <c r="B87" s="5">
        <v>0</v>
      </c>
      <c r="C87" s="5"/>
    </row>
    <row r="88" spans="1:3" x14ac:dyDescent="0.25">
      <c r="A88" s="4" t="s">
        <v>154</v>
      </c>
      <c r="B88" s="5">
        <v>240</v>
      </c>
      <c r="C88" s="5"/>
    </row>
    <row r="89" spans="1:3" x14ac:dyDescent="0.25">
      <c r="A89" s="4" t="s">
        <v>110</v>
      </c>
      <c r="B89" s="5">
        <v>27030.87</v>
      </c>
      <c r="C89" s="5"/>
    </row>
    <row r="90" spans="1:3" x14ac:dyDescent="0.25">
      <c r="A90" s="4" t="s">
        <v>26</v>
      </c>
      <c r="B90" s="5">
        <v>1500</v>
      </c>
      <c r="C90" s="5"/>
    </row>
    <row r="91" spans="1:3" x14ac:dyDescent="0.25">
      <c r="A91" s="4" t="s">
        <v>27</v>
      </c>
      <c r="B91" s="5">
        <v>420</v>
      </c>
      <c r="C91" s="5"/>
    </row>
    <row r="92" spans="1:3" x14ac:dyDescent="0.25">
      <c r="A92" s="4" t="s">
        <v>155</v>
      </c>
      <c r="B92" s="5">
        <v>505</v>
      </c>
      <c r="C92" s="5"/>
    </row>
    <row r="93" spans="1:3" x14ac:dyDescent="0.25">
      <c r="A93" s="4" t="s">
        <v>79</v>
      </c>
      <c r="B93" s="5">
        <v>1250</v>
      </c>
      <c r="C93" s="5"/>
    </row>
    <row r="94" spans="1:3" x14ac:dyDescent="0.25">
      <c r="A94" s="4" t="s">
        <v>28</v>
      </c>
      <c r="B94" s="5">
        <v>2112.6</v>
      </c>
      <c r="C94" s="5"/>
    </row>
    <row r="95" spans="1:3" x14ac:dyDescent="0.25">
      <c r="A95" s="4" t="s">
        <v>156</v>
      </c>
      <c r="B95" s="5">
        <v>210</v>
      </c>
      <c r="C95" s="5"/>
    </row>
    <row r="96" spans="1:3" x14ac:dyDescent="0.25">
      <c r="A96" s="4" t="s">
        <v>29</v>
      </c>
      <c r="B96" s="5">
        <v>1064</v>
      </c>
      <c r="C96" s="5"/>
    </row>
    <row r="97" spans="1:3" x14ac:dyDescent="0.25">
      <c r="A97" s="4" t="s">
        <v>111</v>
      </c>
      <c r="B97" s="5">
        <v>375</v>
      </c>
      <c r="C97" s="5"/>
    </row>
    <row r="98" spans="1:3" x14ac:dyDescent="0.25">
      <c r="A98" s="4" t="s">
        <v>157</v>
      </c>
      <c r="B98" s="5">
        <v>2133</v>
      </c>
      <c r="C98" s="5"/>
    </row>
    <row r="99" spans="1:3" x14ac:dyDescent="0.25">
      <c r="A99" s="4" t="s">
        <v>30</v>
      </c>
      <c r="B99" s="5">
        <v>13249.04</v>
      </c>
      <c r="C99" s="5"/>
    </row>
    <row r="100" spans="1:3" x14ac:dyDescent="0.25">
      <c r="A100" s="4" t="s">
        <v>158</v>
      </c>
      <c r="B100" s="5">
        <v>210</v>
      </c>
      <c r="C100" s="5"/>
    </row>
    <row r="101" spans="1:3" x14ac:dyDescent="0.25">
      <c r="A101" s="4" t="s">
        <v>159</v>
      </c>
      <c r="B101" s="5">
        <v>62.4</v>
      </c>
      <c r="C101" s="5"/>
    </row>
    <row r="102" spans="1:3" x14ac:dyDescent="0.25">
      <c r="A102" s="4" t="s">
        <v>112</v>
      </c>
      <c r="B102" s="5">
        <v>600</v>
      </c>
      <c r="C102" s="5"/>
    </row>
    <row r="103" spans="1:3" x14ac:dyDescent="0.25">
      <c r="A103" s="4" t="s">
        <v>31</v>
      </c>
      <c r="B103" s="5">
        <v>725</v>
      </c>
      <c r="C103" s="5"/>
    </row>
    <row r="104" spans="1:3" x14ac:dyDescent="0.25">
      <c r="A104" s="4" t="s">
        <v>80</v>
      </c>
      <c r="B104" s="5">
        <v>560</v>
      </c>
      <c r="C104" s="5"/>
    </row>
    <row r="105" spans="1:3" x14ac:dyDescent="0.25">
      <c r="A105" s="4" t="s">
        <v>32</v>
      </c>
      <c r="B105" s="5">
        <v>420</v>
      </c>
      <c r="C105" s="5"/>
    </row>
    <row r="106" spans="1:3" x14ac:dyDescent="0.25">
      <c r="A106" s="4" t="s">
        <v>33</v>
      </c>
      <c r="B106" s="5">
        <v>1937.5</v>
      </c>
      <c r="C106" s="5"/>
    </row>
    <row r="107" spans="1:3" x14ac:dyDescent="0.25">
      <c r="A107" s="4" t="s">
        <v>34</v>
      </c>
      <c r="B107" s="5">
        <v>106</v>
      </c>
      <c r="C107" s="5"/>
    </row>
    <row r="108" spans="1:3" x14ac:dyDescent="0.25">
      <c r="A108" s="4" t="s">
        <v>35</v>
      </c>
      <c r="B108" s="5">
        <v>2701.5</v>
      </c>
      <c r="C108" s="5"/>
    </row>
    <row r="109" spans="1:3" x14ac:dyDescent="0.25">
      <c r="A109" s="4" t="s">
        <v>113</v>
      </c>
      <c r="B109" s="5">
        <v>240</v>
      </c>
      <c r="C109" s="5"/>
    </row>
    <row r="110" spans="1:3" x14ac:dyDescent="0.25">
      <c r="A110" s="4" t="s">
        <v>81</v>
      </c>
      <c r="B110" s="5">
        <v>480</v>
      </c>
      <c r="C110" s="5"/>
    </row>
    <row r="111" spans="1:3" x14ac:dyDescent="0.25">
      <c r="A111" s="4" t="s">
        <v>36</v>
      </c>
      <c r="B111" s="5">
        <v>250</v>
      </c>
      <c r="C111" s="5"/>
    </row>
    <row r="112" spans="1:3" x14ac:dyDescent="0.25">
      <c r="A112" s="4" t="s">
        <v>160</v>
      </c>
      <c r="B112" s="5">
        <v>337</v>
      </c>
      <c r="C112" s="5"/>
    </row>
    <row r="113" spans="1:3" x14ac:dyDescent="0.25">
      <c r="A113" s="4" t="s">
        <v>82</v>
      </c>
      <c r="B113" s="5">
        <v>937.5</v>
      </c>
      <c r="C113" s="5"/>
    </row>
    <row r="114" spans="1:3" x14ac:dyDescent="0.25">
      <c r="A114" s="4" t="s">
        <v>114</v>
      </c>
      <c r="B114" s="5">
        <v>185</v>
      </c>
      <c r="C114" s="5"/>
    </row>
    <row r="115" spans="1:3" x14ac:dyDescent="0.25">
      <c r="A115" s="4" t="s">
        <v>37</v>
      </c>
      <c r="B115" s="5">
        <v>1125</v>
      </c>
      <c r="C115" s="5"/>
    </row>
    <row r="116" spans="1:3" x14ac:dyDescent="0.25">
      <c r="A116" s="4" t="s">
        <v>83</v>
      </c>
      <c r="B116" s="5">
        <v>700</v>
      </c>
      <c r="C116" s="5"/>
    </row>
    <row r="117" spans="1:3" x14ac:dyDescent="0.25">
      <c r="A117" s="4" t="s">
        <v>161</v>
      </c>
      <c r="B117" s="5">
        <v>210</v>
      </c>
      <c r="C117" s="5"/>
    </row>
    <row r="118" spans="1:3" x14ac:dyDescent="0.25">
      <c r="A118" s="4" t="s">
        <v>38</v>
      </c>
      <c r="B118" s="5">
        <v>937.5</v>
      </c>
      <c r="C118" s="5"/>
    </row>
    <row r="119" spans="1:3" x14ac:dyDescent="0.25">
      <c r="A119" s="4" t="s">
        <v>39</v>
      </c>
      <c r="B119" s="5">
        <v>1399.5</v>
      </c>
      <c r="C119" s="5"/>
    </row>
    <row r="120" spans="1:3" x14ac:dyDescent="0.25">
      <c r="A120" s="4" t="s">
        <v>162</v>
      </c>
      <c r="B120" s="5">
        <f>820.7-C120</f>
        <v>820.7</v>
      </c>
      <c r="C120" s="5"/>
    </row>
    <row r="121" spans="1:3" x14ac:dyDescent="0.25">
      <c r="A121" s="4" t="s">
        <v>40</v>
      </c>
      <c r="B121" s="5">
        <v>750</v>
      </c>
      <c r="C121" s="5"/>
    </row>
    <row r="122" spans="1:3" x14ac:dyDescent="0.25">
      <c r="A122" s="4" t="s">
        <v>115</v>
      </c>
      <c r="B122" s="5">
        <v>350</v>
      </c>
      <c r="C122" s="5"/>
    </row>
    <row r="123" spans="1:3" x14ac:dyDescent="0.25">
      <c r="A123" s="4" t="s">
        <v>41</v>
      </c>
      <c r="B123" s="5">
        <v>15584.36</v>
      </c>
      <c r="C123" s="5"/>
    </row>
    <row r="124" spans="1:3" x14ac:dyDescent="0.25">
      <c r="A124" s="4" t="s">
        <v>42</v>
      </c>
      <c r="B124" s="5">
        <v>2324</v>
      </c>
      <c r="C124" s="5"/>
    </row>
    <row r="125" spans="1:3" x14ac:dyDescent="0.25">
      <c r="A125" s="4" t="s">
        <v>43</v>
      </c>
      <c r="B125" s="5">
        <v>10001.57</v>
      </c>
      <c r="C125" s="5"/>
    </row>
    <row r="126" spans="1:3" x14ac:dyDescent="0.25">
      <c r="A126" s="4" t="s">
        <v>44</v>
      </c>
      <c r="B126" s="5">
        <v>932</v>
      </c>
      <c r="C126" s="5"/>
    </row>
    <row r="127" spans="1:3" x14ac:dyDescent="0.25">
      <c r="A127" s="4" t="s">
        <v>116</v>
      </c>
      <c r="B127" s="5">
        <v>210</v>
      </c>
      <c r="C127" s="5"/>
    </row>
    <row r="128" spans="1:3" x14ac:dyDescent="0.25">
      <c r="A128" s="4" t="s">
        <v>163</v>
      </c>
      <c r="B128" s="5">
        <v>70</v>
      </c>
      <c r="C128" s="5"/>
    </row>
    <row r="129" spans="1:3" x14ac:dyDescent="0.25">
      <c r="A129" s="4" t="s">
        <v>45</v>
      </c>
      <c r="B129" s="5">
        <v>1000</v>
      </c>
      <c r="C129" s="5"/>
    </row>
    <row r="130" spans="1:3" x14ac:dyDescent="0.25">
      <c r="A130" s="4" t="s">
        <v>117</v>
      </c>
      <c r="B130" s="5">
        <v>240</v>
      </c>
      <c r="C130" s="5"/>
    </row>
    <row r="131" spans="1:3" x14ac:dyDescent="0.25">
      <c r="A131" s="4" t="s">
        <v>164</v>
      </c>
      <c r="B131" s="5">
        <v>221</v>
      </c>
      <c r="C131" s="5"/>
    </row>
    <row r="132" spans="1:3" x14ac:dyDescent="0.25">
      <c r="A132" s="4" t="s">
        <v>118</v>
      </c>
      <c r="B132" s="5">
        <v>140</v>
      </c>
      <c r="C132" s="5"/>
    </row>
    <row r="133" spans="1:3" x14ac:dyDescent="0.25">
      <c r="A133" s="4" t="s">
        <v>46</v>
      </c>
      <c r="B133" s="5">
        <v>1001.5</v>
      </c>
      <c r="C133" s="5"/>
    </row>
    <row r="134" spans="1:3" x14ac:dyDescent="0.25">
      <c r="A134" s="4" t="s">
        <v>165</v>
      </c>
      <c r="B134" s="5">
        <v>1616</v>
      </c>
      <c r="C134" s="5"/>
    </row>
    <row r="135" spans="1:3" x14ac:dyDescent="0.25">
      <c r="A135" s="4" t="s">
        <v>166</v>
      </c>
      <c r="B135" s="5">
        <v>70</v>
      </c>
      <c r="C135" s="5"/>
    </row>
    <row r="136" spans="1:3" x14ac:dyDescent="0.25">
      <c r="A136" s="4" t="s">
        <v>167</v>
      </c>
      <c r="B136" s="5">
        <v>0</v>
      </c>
      <c r="C136" s="5"/>
    </row>
    <row r="137" spans="1:3" x14ac:dyDescent="0.25">
      <c r="A137" s="4" t="s">
        <v>84</v>
      </c>
      <c r="B137" s="5">
        <v>5389</v>
      </c>
      <c r="C137" s="5"/>
    </row>
    <row r="138" spans="1:3" x14ac:dyDescent="0.25">
      <c r="A138" s="4" t="s">
        <v>47</v>
      </c>
      <c r="B138" s="5">
        <v>500</v>
      </c>
      <c r="C138" s="5"/>
    </row>
    <row r="139" spans="1:3" x14ac:dyDescent="0.25">
      <c r="A139" s="4" t="s">
        <v>48</v>
      </c>
      <c r="B139" s="5">
        <v>937.5</v>
      </c>
      <c r="C139" s="5"/>
    </row>
    <row r="140" spans="1:3" x14ac:dyDescent="0.25">
      <c r="A140" s="4" t="s">
        <v>49</v>
      </c>
      <c r="B140" s="5">
        <v>500</v>
      </c>
      <c r="C140" s="5"/>
    </row>
    <row r="141" spans="1:3" x14ac:dyDescent="0.25">
      <c r="A141" s="4" t="s">
        <v>50</v>
      </c>
      <c r="B141" s="5">
        <v>1900.5</v>
      </c>
      <c r="C141" s="5"/>
    </row>
    <row r="142" spans="1:3" x14ac:dyDescent="0.25">
      <c r="A142" s="4" t="s">
        <v>51</v>
      </c>
      <c r="B142" s="5">
        <v>1564.5</v>
      </c>
      <c r="C142" s="5"/>
    </row>
    <row r="143" spans="1:3" x14ac:dyDescent="0.25">
      <c r="A143" s="4" t="s">
        <v>168</v>
      </c>
      <c r="B143" s="5">
        <v>412</v>
      </c>
      <c r="C143" s="5"/>
    </row>
    <row r="144" spans="1:3" x14ac:dyDescent="0.25">
      <c r="A144" s="4" t="s">
        <v>119</v>
      </c>
      <c r="B144" s="5">
        <v>270</v>
      </c>
      <c r="C144" s="5"/>
    </row>
    <row r="145" spans="1:3" x14ac:dyDescent="0.25">
      <c r="A145" s="4" t="s">
        <v>85</v>
      </c>
      <c r="B145" s="5">
        <v>0</v>
      </c>
      <c r="C145" s="5"/>
    </row>
    <row r="146" spans="1:3" x14ac:dyDescent="0.25">
      <c r="A146" s="4" t="s">
        <v>120</v>
      </c>
      <c r="B146" s="5">
        <v>750</v>
      </c>
      <c r="C146" s="5"/>
    </row>
    <row r="147" spans="1:3" x14ac:dyDescent="0.25">
      <c r="A147" s="4" t="s">
        <v>52</v>
      </c>
      <c r="B147" s="5">
        <v>4705.5</v>
      </c>
      <c r="C147" s="5"/>
    </row>
    <row r="148" spans="1:3" x14ac:dyDescent="0.25">
      <c r="A148" s="4" t="s">
        <v>169</v>
      </c>
      <c r="B148" s="5">
        <v>420</v>
      </c>
      <c r="C148" s="5"/>
    </row>
    <row r="149" spans="1:3" x14ac:dyDescent="0.25">
      <c r="A149" s="4" t="s">
        <v>121</v>
      </c>
      <c r="B149" s="5">
        <v>420</v>
      </c>
      <c r="C149" s="5"/>
    </row>
    <row r="150" spans="1:3" x14ac:dyDescent="0.25">
      <c r="A150" s="4" t="s">
        <v>53</v>
      </c>
      <c r="B150" s="5">
        <v>0</v>
      </c>
      <c r="C150" s="5"/>
    </row>
    <row r="151" spans="1:3" x14ac:dyDescent="0.25">
      <c r="A151" s="4" t="s">
        <v>122</v>
      </c>
      <c r="B151" s="5">
        <v>310</v>
      </c>
      <c r="C151" s="5"/>
    </row>
    <row r="152" spans="1:3" x14ac:dyDescent="0.25">
      <c r="A152" s="4" t="s">
        <v>170</v>
      </c>
      <c r="B152" s="5">
        <v>916.5</v>
      </c>
      <c r="C152" s="5"/>
    </row>
    <row r="153" spans="1:3" x14ac:dyDescent="0.25">
      <c r="A153" s="4" t="s">
        <v>86</v>
      </c>
      <c r="B153" s="5">
        <v>1108.28</v>
      </c>
      <c r="C153" s="5"/>
    </row>
    <row r="154" spans="1:3" x14ac:dyDescent="0.25">
      <c r="A154" s="4" t="s">
        <v>171</v>
      </c>
      <c r="B154" s="5">
        <v>1031.5</v>
      </c>
      <c r="C154" s="5"/>
    </row>
    <row r="155" spans="1:3" x14ac:dyDescent="0.25">
      <c r="A155" s="4" t="s">
        <v>172</v>
      </c>
      <c r="B155" s="5">
        <v>245</v>
      </c>
      <c r="C155" s="5"/>
    </row>
    <row r="156" spans="1:3" x14ac:dyDescent="0.25">
      <c r="A156" s="4" t="s">
        <v>54</v>
      </c>
      <c r="B156" s="5">
        <v>5619.73</v>
      </c>
      <c r="C156" s="5"/>
    </row>
    <row r="157" spans="1:3" x14ac:dyDescent="0.25">
      <c r="A157" s="4" t="s">
        <v>87</v>
      </c>
      <c r="B157" s="5">
        <v>119</v>
      </c>
      <c r="C157" s="5"/>
    </row>
    <row r="158" spans="1:3" x14ac:dyDescent="0.25">
      <c r="A158" s="4" t="s">
        <v>55</v>
      </c>
      <c r="B158" s="5">
        <v>828.04</v>
      </c>
      <c r="C158" s="5"/>
    </row>
    <row r="159" spans="1:3" x14ac:dyDescent="0.25">
      <c r="A159" s="4" t="s">
        <v>56</v>
      </c>
      <c r="B159" s="5">
        <v>10221.34</v>
      </c>
      <c r="C159" s="5"/>
    </row>
    <row r="160" spans="1:3" x14ac:dyDescent="0.25">
      <c r="A160" s="4" t="s">
        <v>88</v>
      </c>
      <c r="B160" s="5">
        <v>403.85</v>
      </c>
      <c r="C160" s="5"/>
    </row>
    <row r="161" spans="1:3" x14ac:dyDescent="0.25">
      <c r="A161" s="4" t="s">
        <v>57</v>
      </c>
      <c r="B161" s="5">
        <v>1152.8599999999999</v>
      </c>
      <c r="C161" s="5"/>
    </row>
    <row r="162" spans="1:3" x14ac:dyDescent="0.25">
      <c r="A162" s="4" t="s">
        <v>173</v>
      </c>
      <c r="B162" s="5">
        <v>105</v>
      </c>
      <c r="C162" s="5"/>
    </row>
    <row r="163" spans="1:3" x14ac:dyDescent="0.25">
      <c r="A163" s="4" t="s">
        <v>174</v>
      </c>
      <c r="B163" s="5">
        <v>105</v>
      </c>
      <c r="C163" s="5"/>
    </row>
    <row r="164" spans="1:3" x14ac:dyDescent="0.25">
      <c r="A164" s="4" t="s">
        <v>123</v>
      </c>
      <c r="B164" s="5">
        <v>252</v>
      </c>
      <c r="C164" s="5"/>
    </row>
    <row r="165" spans="1:3" x14ac:dyDescent="0.25">
      <c r="A165" s="4" t="s">
        <v>175</v>
      </c>
      <c r="B165" s="5">
        <v>210</v>
      </c>
      <c r="C165" s="5"/>
    </row>
    <row r="166" spans="1:3" x14ac:dyDescent="0.25">
      <c r="A166" s="4" t="s">
        <v>176</v>
      </c>
      <c r="B166" s="5">
        <v>500</v>
      </c>
      <c r="C166" s="5"/>
    </row>
    <row r="167" spans="1:3" x14ac:dyDescent="0.25">
      <c r="A167" s="4" t="s">
        <v>58</v>
      </c>
      <c r="B167" s="5">
        <v>270</v>
      </c>
      <c r="C167" s="5"/>
    </row>
    <row r="168" spans="1:3" x14ac:dyDescent="0.25">
      <c r="A168" s="4" t="s">
        <v>59</v>
      </c>
      <c r="B168" s="5">
        <v>3206</v>
      </c>
      <c r="C168" s="5"/>
    </row>
    <row r="169" spans="1:3" x14ac:dyDescent="0.25">
      <c r="A169" s="4" t="s">
        <v>66</v>
      </c>
      <c r="B169" s="5"/>
      <c r="C169" s="5"/>
    </row>
    <row r="170" spans="1:3" x14ac:dyDescent="0.25">
      <c r="A170" s="4" t="s">
        <v>60</v>
      </c>
      <c r="B170" s="5">
        <v>932</v>
      </c>
      <c r="C170" s="5"/>
    </row>
    <row r="171" spans="1:3" x14ac:dyDescent="0.25">
      <c r="A171" s="4" t="s">
        <v>61</v>
      </c>
      <c r="B171" s="5">
        <v>7698.42</v>
      </c>
      <c r="C171" s="5"/>
    </row>
    <row r="172" spans="1:3" x14ac:dyDescent="0.25">
      <c r="A172" s="4" t="s">
        <v>62</v>
      </c>
      <c r="B172" s="5">
        <v>4161.9399999999996</v>
      </c>
      <c r="C172" s="5"/>
    </row>
    <row r="173" spans="1:3" x14ac:dyDescent="0.25">
      <c r="A173" s="4" t="s">
        <v>94</v>
      </c>
      <c r="B173" s="5">
        <v>140</v>
      </c>
      <c r="C173" s="5"/>
    </row>
    <row r="174" spans="1:3" x14ac:dyDescent="0.25">
      <c r="A174" s="4" t="s">
        <v>63</v>
      </c>
      <c r="B174" s="5">
        <v>545.78</v>
      </c>
      <c r="C174" s="5"/>
    </row>
    <row r="175" spans="1:3" x14ac:dyDescent="0.25">
      <c r="A175" s="4" t="s">
        <v>64</v>
      </c>
      <c r="B175" s="5">
        <v>315</v>
      </c>
      <c r="C175" s="5"/>
    </row>
    <row r="176" spans="1:3" x14ac:dyDescent="0.25">
      <c r="A176" s="4" t="s">
        <v>177</v>
      </c>
      <c r="B176" s="5">
        <v>0</v>
      </c>
      <c r="C176" s="5"/>
    </row>
    <row r="177" spans="1:4" x14ac:dyDescent="0.25">
      <c r="A177" s="4" t="s">
        <v>65</v>
      </c>
      <c r="B177" s="5">
        <v>525</v>
      </c>
      <c r="C177" s="5"/>
    </row>
    <row r="178" spans="1:4" x14ac:dyDescent="0.25">
      <c r="A178" s="4" t="s">
        <v>89</v>
      </c>
      <c r="B178" s="5">
        <v>1293.06</v>
      </c>
      <c r="C178" s="5"/>
    </row>
    <row r="179" spans="1:4" x14ac:dyDescent="0.25">
      <c r="A179" s="4" t="s">
        <v>91</v>
      </c>
      <c r="B179" s="5">
        <v>0</v>
      </c>
      <c r="C179" s="5"/>
    </row>
    <row r="180" spans="1:4" x14ac:dyDescent="0.25">
      <c r="A180" s="4" t="s">
        <v>90</v>
      </c>
      <c r="B180" s="5">
        <v>500</v>
      </c>
      <c r="C180" s="5"/>
    </row>
    <row r="181" spans="1:4" ht="17.25" x14ac:dyDescent="0.4">
      <c r="A181" s="4"/>
      <c r="B181" s="6">
        <f>SUM(B3:B180)</f>
        <v>252370.52000000005</v>
      </c>
      <c r="C181" s="6"/>
      <c r="D181" s="7">
        <f>SUM(B181:C181)</f>
        <v>252370.52000000005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Francesca</dc:creator>
  <cp:lastModifiedBy>Michela Fedrizzi</cp:lastModifiedBy>
  <cp:lastPrinted>2019-09-19T10:47:50Z</cp:lastPrinted>
  <dcterms:created xsi:type="dcterms:W3CDTF">2018-02-06T10:18:01Z</dcterms:created>
  <dcterms:modified xsi:type="dcterms:W3CDTF">2020-01-21T11:00:08Z</dcterms:modified>
</cp:coreProperties>
</file>